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BS\Desktop\Data_bile salts_Excel_20210318\"/>
    </mc:Choice>
  </mc:AlternateContent>
  <bookViews>
    <workbookView xWindow="0" yWindow="0" windowWidth="25125" windowHeight="12330"/>
  </bookViews>
  <sheets>
    <sheet name="Theoretical background" sheetId="1" r:id="rId1"/>
    <sheet name="Background_Preselected" sheetId="3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3" l="1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3" i="3"/>
  <c r="J24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3" i="1"/>
  <c r="F24" i="1"/>
  <c r="G24" i="1"/>
</calcChain>
</file>

<file path=xl/sharedStrings.xml><?xml version="1.0" encoding="utf-8"?>
<sst xmlns="http://schemas.openxmlformats.org/spreadsheetml/2006/main" count="165" uniqueCount="68">
  <si>
    <t>AAG     </t>
  </si>
  <si>
    <t>AAT     </t>
  </si>
  <si>
    <t>ATG</t>
  </si>
  <si>
    <t>ATT</t>
  </si>
  <si>
    <t>ACG</t>
  </si>
  <si>
    <t>ACT</t>
  </si>
  <si>
    <t>AGG</t>
  </si>
  <si>
    <t>AGT</t>
  </si>
  <si>
    <t>TAG</t>
  </si>
  <si>
    <t>TAT</t>
  </si>
  <si>
    <t>TTG</t>
  </si>
  <si>
    <t>TTT</t>
  </si>
  <si>
    <t>TCG</t>
  </si>
  <si>
    <t>TCT</t>
  </si>
  <si>
    <t>TGG</t>
  </si>
  <si>
    <t>TGT</t>
  </si>
  <si>
    <t>CAG</t>
  </si>
  <si>
    <t>CAT</t>
  </si>
  <si>
    <t>CTG</t>
  </si>
  <si>
    <t>CTT</t>
  </si>
  <si>
    <t>CCG</t>
  </si>
  <si>
    <t>CCT</t>
  </si>
  <si>
    <t>CGG</t>
  </si>
  <si>
    <t>CGT</t>
  </si>
  <si>
    <t>GAG</t>
  </si>
  <si>
    <t>GAT</t>
  </si>
  <si>
    <t>GTG</t>
  </si>
  <si>
    <t>GTT</t>
  </si>
  <si>
    <t>GCG</t>
  </si>
  <si>
    <t>GCT</t>
  </si>
  <si>
    <t>GGG</t>
  </si>
  <si>
    <t>GGT</t>
  </si>
  <si>
    <r>
      <t>K</t>
    </r>
    <r>
      <rPr>
        <sz val="11"/>
        <color theme="1"/>
        <rFont val="Courier New"/>
        <family val="3"/>
      </rPr>
      <t/>
    </r>
  </si>
  <si>
    <t>N</t>
  </si>
  <si>
    <t>M</t>
  </si>
  <si>
    <t>I</t>
  </si>
  <si>
    <t>T</t>
  </si>
  <si>
    <t>R</t>
  </si>
  <si>
    <t>S</t>
  </si>
  <si>
    <t>Y</t>
  </si>
  <si>
    <t>L</t>
  </si>
  <si>
    <t>F</t>
  </si>
  <si>
    <t>W</t>
  </si>
  <si>
    <t>C</t>
  </si>
  <si>
    <t>Q</t>
  </si>
  <si>
    <t>H</t>
  </si>
  <si>
    <t>P</t>
  </si>
  <si>
    <t>E</t>
  </si>
  <si>
    <t>D</t>
  </si>
  <si>
    <t>V</t>
  </si>
  <si>
    <t>A</t>
  </si>
  <si>
    <t>G</t>
  </si>
  <si>
    <t>K</t>
  </si>
  <si>
    <t>Background frequencies</t>
  </si>
  <si>
    <t>Amino acid</t>
  </si>
  <si>
    <t># of codon form</t>
  </si>
  <si>
    <t>Codon</t>
  </si>
  <si>
    <t>X</t>
  </si>
  <si>
    <t>Stop (X)</t>
  </si>
  <si>
    <t>Sum</t>
  </si>
  <si>
    <t>STOP</t>
  </si>
  <si>
    <t>Guillaume style</t>
  </si>
  <si>
    <t>HJ style</t>
  </si>
  <si>
    <t>From Guillaume_20210316</t>
  </si>
  <si>
    <t>Average</t>
  </si>
  <si>
    <t>Stdeva</t>
  </si>
  <si>
    <t>Theoretical Frequencies</t>
  </si>
  <si>
    <t>Average experimental frequencies in 4 NNK library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</si>
</sst>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Courier New"/>
      <family val="3"/>
    </font>
    <font>
      <b/>
      <sz val="11"/>
      <color rgb="FFD6161D"/>
      <name val="Courier New"/>
      <family val="3"/>
    </font>
    <font>
      <b/>
      <sz val="11"/>
      <name val="Courier New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 applyAlignment="1">
      <alignment horizontal="justify" vertical="center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horizontal="justify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Theoretical </a:t>
            </a:r>
            <a:r>
              <a:rPr lang="en-US" altLang="zh-TW"/>
              <a:t>V.S Experimental</a:t>
            </a:r>
            <a:r>
              <a:rPr lang="en-US" altLang="zh-TW" baseline="0"/>
              <a:t> Amino Acid Frequencies in 4 NNK Library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Background_Preselected!$B$33</c:f>
              <c:strCache>
                <c:ptCount val="1"/>
                <c:pt idx="0">
                  <c:v>Theoretical Frequencies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Background_Preselected!$C$32:$W$32</c:f>
              <c:strCache>
                <c:ptCount val="21"/>
                <c:pt idx="0">
                  <c:v>A</c:v>
                </c:pt>
                <c:pt idx="1">
                  <c:v>R</c:v>
                </c:pt>
                <c:pt idx="2">
                  <c:v>N</c:v>
                </c:pt>
                <c:pt idx="3">
                  <c:v>D</c:v>
                </c:pt>
                <c:pt idx="4">
                  <c:v>C</c:v>
                </c:pt>
                <c:pt idx="5">
                  <c:v>E</c:v>
                </c:pt>
                <c:pt idx="6">
                  <c:v>Q</c:v>
                </c:pt>
                <c:pt idx="7">
                  <c:v>G</c:v>
                </c:pt>
                <c:pt idx="8">
                  <c:v>H</c:v>
                </c:pt>
                <c:pt idx="9">
                  <c:v>I</c:v>
                </c:pt>
                <c:pt idx="10">
                  <c:v>L</c:v>
                </c:pt>
                <c:pt idx="11">
                  <c:v>K</c:v>
                </c:pt>
                <c:pt idx="12">
                  <c:v>M</c:v>
                </c:pt>
                <c:pt idx="13">
                  <c:v>F</c:v>
                </c:pt>
                <c:pt idx="14">
                  <c:v>P</c:v>
                </c:pt>
                <c:pt idx="15">
                  <c:v>S</c:v>
                </c:pt>
                <c:pt idx="16">
                  <c:v>T</c:v>
                </c:pt>
                <c:pt idx="17">
                  <c:v>W</c:v>
                </c:pt>
                <c:pt idx="18">
                  <c:v>Y</c:v>
                </c:pt>
                <c:pt idx="19">
                  <c:v>V</c:v>
                </c:pt>
                <c:pt idx="20">
                  <c:v>STOP</c:v>
                </c:pt>
              </c:strCache>
            </c:strRef>
          </c:cat>
          <c:val>
            <c:numRef>
              <c:f>Background_Preselected!$C$33:$W$33</c:f>
              <c:numCache>
                <c:formatCode>General</c:formatCode>
                <c:ptCount val="21"/>
                <c:pt idx="0">
                  <c:v>6.25E-2</c:v>
                </c:pt>
                <c:pt idx="1">
                  <c:v>9.375E-2</c:v>
                </c:pt>
                <c:pt idx="2">
                  <c:v>3.125E-2</c:v>
                </c:pt>
                <c:pt idx="3">
                  <c:v>3.125E-2</c:v>
                </c:pt>
                <c:pt idx="4">
                  <c:v>3.125E-2</c:v>
                </c:pt>
                <c:pt idx="5">
                  <c:v>3.125E-2</c:v>
                </c:pt>
                <c:pt idx="6">
                  <c:v>3.125E-2</c:v>
                </c:pt>
                <c:pt idx="7">
                  <c:v>6.25E-2</c:v>
                </c:pt>
                <c:pt idx="8">
                  <c:v>3.125E-2</c:v>
                </c:pt>
                <c:pt idx="9">
                  <c:v>3.125E-2</c:v>
                </c:pt>
                <c:pt idx="10">
                  <c:v>9.375E-2</c:v>
                </c:pt>
                <c:pt idx="11">
                  <c:v>3.125E-2</c:v>
                </c:pt>
                <c:pt idx="12">
                  <c:v>3.125E-2</c:v>
                </c:pt>
                <c:pt idx="13">
                  <c:v>3.125E-2</c:v>
                </c:pt>
                <c:pt idx="14">
                  <c:v>6.25E-2</c:v>
                </c:pt>
                <c:pt idx="15">
                  <c:v>9.375E-2</c:v>
                </c:pt>
                <c:pt idx="16">
                  <c:v>6.25E-2</c:v>
                </c:pt>
                <c:pt idx="17">
                  <c:v>3.125E-2</c:v>
                </c:pt>
                <c:pt idx="18">
                  <c:v>3.125E-2</c:v>
                </c:pt>
                <c:pt idx="19">
                  <c:v>6.25E-2</c:v>
                </c:pt>
                <c:pt idx="20">
                  <c:v>3.125E-2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D3-45AE-945F-AFD0D2D7E5C6}"/>
            </c:ext>
          </c:extLst>
        </c:ser>
        <c:ser>
          <c:idx val="1"/>
          <c:order val="1"/>
          <c:tx>
            <c:strRef>
              <c:f>Background_Preselected!$B$34</c:f>
              <c:strCache>
                <c:ptCount val="1"/>
                <c:pt idx="0">
                  <c:v>Average experimental frequencies in 4 NNK library</c:v>
                </c:pt>
              </c:strCache>
            </c:strRef>
          </c:tx>
          <c:spPr>
            <a:solidFill>
              <a:sysClr val="window" lastClr="FFFFF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Background_Preselected!$H$3:$H$23</c:f>
                <c:numCache>
                  <c:formatCode>General</c:formatCode>
                  <c:ptCount val="21"/>
                  <c:pt idx="0">
                    <c:v>1.3646060662122633E-3</c:v>
                  </c:pt>
                  <c:pt idx="1">
                    <c:v>6.8512320995524031E-4</c:v>
                  </c:pt>
                  <c:pt idx="2">
                    <c:v>1.047062308478752E-3</c:v>
                  </c:pt>
                  <c:pt idx="3">
                    <c:v>1.5610558134210928E-3</c:v>
                  </c:pt>
                  <c:pt idx="4">
                    <c:v>1.4329052418882312E-3</c:v>
                  </c:pt>
                  <c:pt idx="5">
                    <c:v>9.678449542322486E-4</c:v>
                  </c:pt>
                  <c:pt idx="6">
                    <c:v>1.4765781805876667E-3</c:v>
                  </c:pt>
                  <c:pt idx="7">
                    <c:v>4.3345162683665712E-3</c:v>
                  </c:pt>
                  <c:pt idx="8">
                    <c:v>1.5063225675279442E-3</c:v>
                  </c:pt>
                  <c:pt idx="9">
                    <c:v>1.8753555864797658E-3</c:v>
                  </c:pt>
                  <c:pt idx="10">
                    <c:v>2.1934750525208005E-3</c:v>
                  </c:pt>
                  <c:pt idx="11">
                    <c:v>1.3923031367035486E-3</c:v>
                  </c:pt>
                  <c:pt idx="12">
                    <c:v>5.9412502274699974E-4</c:v>
                  </c:pt>
                  <c:pt idx="13">
                    <c:v>4.3226043348689718E-3</c:v>
                  </c:pt>
                  <c:pt idx="14">
                    <c:v>1.072900341637697E-3</c:v>
                  </c:pt>
                  <c:pt idx="15">
                    <c:v>1.464203249077417E-3</c:v>
                  </c:pt>
                  <c:pt idx="16">
                    <c:v>1.0450410291347825E-3</c:v>
                  </c:pt>
                  <c:pt idx="17">
                    <c:v>4.5112171653005726E-4</c:v>
                  </c:pt>
                  <c:pt idx="18">
                    <c:v>5.4452739358654351E-4</c:v>
                  </c:pt>
                  <c:pt idx="19">
                    <c:v>7.6164218084937561E-4</c:v>
                  </c:pt>
                  <c:pt idx="20">
                    <c:v>1.4940421340483665E-3</c:v>
                  </c:pt>
                </c:numCache>
              </c:numRef>
            </c:plus>
            <c:minus>
              <c:numRef>
                <c:f>Background_Preselected!$H$3:$H$23</c:f>
                <c:numCache>
                  <c:formatCode>General</c:formatCode>
                  <c:ptCount val="21"/>
                  <c:pt idx="0">
                    <c:v>1.3646060662122633E-3</c:v>
                  </c:pt>
                  <c:pt idx="1">
                    <c:v>6.8512320995524031E-4</c:v>
                  </c:pt>
                  <c:pt idx="2">
                    <c:v>1.047062308478752E-3</c:v>
                  </c:pt>
                  <c:pt idx="3">
                    <c:v>1.5610558134210928E-3</c:v>
                  </c:pt>
                  <c:pt idx="4">
                    <c:v>1.4329052418882312E-3</c:v>
                  </c:pt>
                  <c:pt idx="5">
                    <c:v>9.678449542322486E-4</c:v>
                  </c:pt>
                  <c:pt idx="6">
                    <c:v>1.4765781805876667E-3</c:v>
                  </c:pt>
                  <c:pt idx="7">
                    <c:v>4.3345162683665712E-3</c:v>
                  </c:pt>
                  <c:pt idx="8">
                    <c:v>1.5063225675279442E-3</c:v>
                  </c:pt>
                  <c:pt idx="9">
                    <c:v>1.8753555864797658E-3</c:v>
                  </c:pt>
                  <c:pt idx="10">
                    <c:v>2.1934750525208005E-3</c:v>
                  </c:pt>
                  <c:pt idx="11">
                    <c:v>1.3923031367035486E-3</c:v>
                  </c:pt>
                  <c:pt idx="12">
                    <c:v>5.9412502274699974E-4</c:v>
                  </c:pt>
                  <c:pt idx="13">
                    <c:v>4.3226043348689718E-3</c:v>
                  </c:pt>
                  <c:pt idx="14">
                    <c:v>1.072900341637697E-3</c:v>
                  </c:pt>
                  <c:pt idx="15">
                    <c:v>1.464203249077417E-3</c:v>
                  </c:pt>
                  <c:pt idx="16">
                    <c:v>1.0450410291347825E-3</c:v>
                  </c:pt>
                  <c:pt idx="17">
                    <c:v>4.5112171653005726E-4</c:v>
                  </c:pt>
                  <c:pt idx="18">
                    <c:v>5.4452739358654351E-4</c:v>
                  </c:pt>
                  <c:pt idx="19">
                    <c:v>7.6164218084937561E-4</c:v>
                  </c:pt>
                  <c:pt idx="20">
                    <c:v>1.4940421340483665E-3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Background_Preselected!$C$32:$W$32</c:f>
              <c:strCache>
                <c:ptCount val="21"/>
                <c:pt idx="0">
                  <c:v>A</c:v>
                </c:pt>
                <c:pt idx="1">
                  <c:v>R</c:v>
                </c:pt>
                <c:pt idx="2">
                  <c:v>N</c:v>
                </c:pt>
                <c:pt idx="3">
                  <c:v>D</c:v>
                </c:pt>
                <c:pt idx="4">
                  <c:v>C</c:v>
                </c:pt>
                <c:pt idx="5">
                  <c:v>E</c:v>
                </c:pt>
                <c:pt idx="6">
                  <c:v>Q</c:v>
                </c:pt>
                <c:pt idx="7">
                  <c:v>G</c:v>
                </c:pt>
                <c:pt idx="8">
                  <c:v>H</c:v>
                </c:pt>
                <c:pt idx="9">
                  <c:v>I</c:v>
                </c:pt>
                <c:pt idx="10">
                  <c:v>L</c:v>
                </c:pt>
                <c:pt idx="11">
                  <c:v>K</c:v>
                </c:pt>
                <c:pt idx="12">
                  <c:v>M</c:v>
                </c:pt>
                <c:pt idx="13">
                  <c:v>F</c:v>
                </c:pt>
                <c:pt idx="14">
                  <c:v>P</c:v>
                </c:pt>
                <c:pt idx="15">
                  <c:v>S</c:v>
                </c:pt>
                <c:pt idx="16">
                  <c:v>T</c:v>
                </c:pt>
                <c:pt idx="17">
                  <c:v>W</c:v>
                </c:pt>
                <c:pt idx="18">
                  <c:v>Y</c:v>
                </c:pt>
                <c:pt idx="19">
                  <c:v>V</c:v>
                </c:pt>
                <c:pt idx="20">
                  <c:v>STOP</c:v>
                </c:pt>
              </c:strCache>
            </c:strRef>
          </c:cat>
          <c:val>
            <c:numRef>
              <c:f>Background_Preselected!$C$34:$W$34</c:f>
              <c:numCache>
                <c:formatCode>General</c:formatCode>
                <c:ptCount val="21"/>
                <c:pt idx="0">
                  <c:v>5.1810297149177939E-2</c:v>
                </c:pt>
                <c:pt idx="1">
                  <c:v>7.2858363919754629E-2</c:v>
                </c:pt>
                <c:pt idx="2">
                  <c:v>3.8678247607555262E-2</c:v>
                </c:pt>
                <c:pt idx="3">
                  <c:v>3.3108250791895014E-2</c:v>
                </c:pt>
                <c:pt idx="4">
                  <c:v>4.1092563728694256E-2</c:v>
                </c:pt>
                <c:pt idx="5">
                  <c:v>2.2159149948882968E-2</c:v>
                </c:pt>
                <c:pt idx="6">
                  <c:v>2.0335780247037725E-2</c:v>
                </c:pt>
                <c:pt idx="7">
                  <c:v>7.1213401042452273E-2</c:v>
                </c:pt>
                <c:pt idx="8">
                  <c:v>3.4119111066418621E-2</c:v>
                </c:pt>
                <c:pt idx="9">
                  <c:v>4.7555265054385176E-2</c:v>
                </c:pt>
                <c:pt idx="10">
                  <c:v>9.7142055072318031E-2</c:v>
                </c:pt>
                <c:pt idx="11">
                  <c:v>2.185730805973151E-2</c:v>
                </c:pt>
                <c:pt idx="12">
                  <c:v>2.5751839375199023E-2</c:v>
                </c:pt>
                <c:pt idx="13">
                  <c:v>6.3233445623208803E-2</c:v>
                </c:pt>
                <c:pt idx="14">
                  <c:v>4.4615784269361622E-2</c:v>
                </c:pt>
                <c:pt idx="15">
                  <c:v>9.7922469706873141E-2</c:v>
                </c:pt>
                <c:pt idx="16">
                  <c:v>5.0322121105468687E-2</c:v>
                </c:pt>
                <c:pt idx="17">
                  <c:v>2.6208708331238371E-2</c:v>
                </c:pt>
                <c:pt idx="18">
                  <c:v>4.6065245445556173E-2</c:v>
                </c:pt>
                <c:pt idx="19">
                  <c:v>7.2050966195719574E-2</c:v>
                </c:pt>
                <c:pt idx="20">
                  <c:v>2.189962625907118E-2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D3-45AE-945F-AFD0D2D7E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76416240"/>
        <c:axId val="2076412912"/>
      </c:barChart>
      <c:catAx>
        <c:axId val="207641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6412912"/>
        <c:crosses val="autoZero"/>
        <c:auto val="1"/>
        <c:lblAlgn val="ctr"/>
        <c:lblOffset val="100"/>
        <c:noMultiLvlLbl val="0"/>
      </c:catAx>
      <c:valAx>
        <c:axId val="2076412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Frequencies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6416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561974</xdr:colOff>
      <xdr:row>35</xdr:row>
      <xdr:rowOff>95249</xdr:rowOff>
    </xdr:from>
    <xdr:to>
      <xdr:col>11</xdr:col>
      <xdr:colOff>609599</xdr:colOff>
      <xdr:row>52</xdr:row>
      <xdr:rowOff>123824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workbookViewId="0">
      <selection activeCell="K3" sqref="K3:K23"/>
    </sheetView>
  </sheetViews>
  <sheetFormatPr baseColWidth="10" defaultRowHeight="15" x14ac:dyDescent="0.25"/>
  <cols>
    <col min="4" max="4" width="15.140625" customWidth="1"/>
  </cols>
  <sheetData>
    <row r="1" spans="1:11" x14ac:dyDescent="0.25">
      <c r="E1" s="6" t="s">
        <v>62</v>
      </c>
      <c r="F1" s="6"/>
      <c r="G1" s="6"/>
      <c r="I1" s="5" t="s">
        <v>61</v>
      </c>
      <c r="J1" s="5"/>
      <c r="K1" s="5"/>
    </row>
    <row r="2" spans="1:11" x14ac:dyDescent="0.25">
      <c r="A2" s="2" t="s">
        <v>56</v>
      </c>
      <c r="B2" s="2" t="s">
        <v>54</v>
      </c>
      <c r="E2" s="2" t="s">
        <v>54</v>
      </c>
      <c r="F2" s="2" t="s">
        <v>55</v>
      </c>
      <c r="G2" s="2" t="s">
        <v>53</v>
      </c>
      <c r="I2" s="2" t="s">
        <v>54</v>
      </c>
      <c r="J2" s="2" t="s">
        <v>55</v>
      </c>
      <c r="K2" s="2" t="s">
        <v>53</v>
      </c>
    </row>
    <row r="3" spans="1:11" ht="15.75" x14ac:dyDescent="0.25">
      <c r="A3" s="3" t="s">
        <v>0</v>
      </c>
      <c r="B3" s="4" t="s">
        <v>32</v>
      </c>
      <c r="C3" s="1"/>
      <c r="E3" s="2" t="s">
        <v>50</v>
      </c>
      <c r="F3" s="2">
        <v>2</v>
      </c>
      <c r="G3" s="2">
        <f>F3/32</f>
        <v>6.25E-2</v>
      </c>
      <c r="I3" s="2" t="s">
        <v>50</v>
      </c>
      <c r="J3" s="2">
        <v>2</v>
      </c>
      <c r="K3" s="2">
        <f>J3/J$24</f>
        <v>6.25E-2</v>
      </c>
    </row>
    <row r="4" spans="1:11" x14ac:dyDescent="0.25">
      <c r="A4" s="3" t="s">
        <v>1</v>
      </c>
      <c r="B4" s="2" t="s">
        <v>33</v>
      </c>
      <c r="E4" s="2" t="s">
        <v>43</v>
      </c>
      <c r="F4" s="2">
        <v>1</v>
      </c>
      <c r="G4" s="2">
        <f t="shared" ref="G4:G23" si="0">F4/32</f>
        <v>3.125E-2</v>
      </c>
      <c r="I4" s="2" t="s">
        <v>37</v>
      </c>
      <c r="J4" s="2">
        <v>3</v>
      </c>
      <c r="K4" s="2">
        <f t="shared" ref="K4:K23" si="1">J4/J$24</f>
        <v>9.375E-2</v>
      </c>
    </row>
    <row r="5" spans="1:11" x14ac:dyDescent="0.25">
      <c r="A5" s="3" t="s">
        <v>2</v>
      </c>
      <c r="B5" s="2" t="s">
        <v>34</v>
      </c>
      <c r="E5" s="2" t="s">
        <v>48</v>
      </c>
      <c r="F5" s="2">
        <v>1</v>
      </c>
      <c r="G5" s="2">
        <f t="shared" si="0"/>
        <v>3.125E-2</v>
      </c>
      <c r="I5" s="2" t="s">
        <v>33</v>
      </c>
      <c r="J5" s="2">
        <v>1</v>
      </c>
      <c r="K5" s="2">
        <f t="shared" si="1"/>
        <v>3.125E-2</v>
      </c>
    </row>
    <row r="6" spans="1:11" x14ac:dyDescent="0.25">
      <c r="A6" s="3" t="s">
        <v>3</v>
      </c>
      <c r="B6" s="2" t="s">
        <v>35</v>
      </c>
      <c r="E6" s="2" t="s">
        <v>47</v>
      </c>
      <c r="F6" s="2">
        <v>1</v>
      </c>
      <c r="G6" s="2">
        <f t="shared" si="0"/>
        <v>3.125E-2</v>
      </c>
      <c r="I6" s="2" t="s">
        <v>48</v>
      </c>
      <c r="J6" s="2">
        <v>1</v>
      </c>
      <c r="K6" s="2">
        <f t="shared" si="1"/>
        <v>3.125E-2</v>
      </c>
    </row>
    <row r="7" spans="1:11" x14ac:dyDescent="0.25">
      <c r="A7" s="3" t="s">
        <v>4</v>
      </c>
      <c r="B7" s="2" t="s">
        <v>36</v>
      </c>
      <c r="E7" s="2" t="s">
        <v>41</v>
      </c>
      <c r="F7" s="2">
        <v>1</v>
      </c>
      <c r="G7" s="2">
        <f t="shared" si="0"/>
        <v>3.125E-2</v>
      </c>
      <c r="I7" s="2" t="s">
        <v>43</v>
      </c>
      <c r="J7" s="2">
        <v>1</v>
      </c>
      <c r="K7" s="2">
        <f t="shared" si="1"/>
        <v>3.125E-2</v>
      </c>
    </row>
    <row r="8" spans="1:11" x14ac:dyDescent="0.25">
      <c r="A8" s="3" t="s">
        <v>5</v>
      </c>
      <c r="B8" s="2" t="s">
        <v>36</v>
      </c>
      <c r="E8" s="2" t="s">
        <v>51</v>
      </c>
      <c r="F8" s="2">
        <v>2</v>
      </c>
      <c r="G8" s="2">
        <f t="shared" si="0"/>
        <v>6.25E-2</v>
      </c>
      <c r="I8" s="2" t="s">
        <v>47</v>
      </c>
      <c r="J8" s="2">
        <v>1</v>
      </c>
      <c r="K8" s="2">
        <f t="shared" si="1"/>
        <v>3.125E-2</v>
      </c>
    </row>
    <row r="9" spans="1:11" x14ac:dyDescent="0.25">
      <c r="A9" s="3" t="s">
        <v>6</v>
      </c>
      <c r="B9" s="2" t="s">
        <v>37</v>
      </c>
      <c r="E9" s="2" t="s">
        <v>45</v>
      </c>
      <c r="F9" s="2">
        <v>1</v>
      </c>
      <c r="G9" s="2">
        <f t="shared" si="0"/>
        <v>3.125E-2</v>
      </c>
      <c r="I9" s="2" t="s">
        <v>44</v>
      </c>
      <c r="J9" s="2">
        <v>1</v>
      </c>
      <c r="K9" s="2">
        <f t="shared" si="1"/>
        <v>3.125E-2</v>
      </c>
    </row>
    <row r="10" spans="1:11" x14ac:dyDescent="0.25">
      <c r="A10" s="3" t="s">
        <v>7</v>
      </c>
      <c r="B10" s="2" t="s">
        <v>38</v>
      </c>
      <c r="E10" s="2" t="s">
        <v>35</v>
      </c>
      <c r="F10" s="2">
        <v>1</v>
      </c>
      <c r="G10" s="2">
        <f t="shared" si="0"/>
        <v>3.125E-2</v>
      </c>
      <c r="I10" s="2" t="s">
        <v>51</v>
      </c>
      <c r="J10" s="2">
        <v>2</v>
      </c>
      <c r="K10" s="2">
        <f t="shared" si="1"/>
        <v>6.25E-2</v>
      </c>
    </row>
    <row r="11" spans="1:11" x14ac:dyDescent="0.25">
      <c r="A11" s="2"/>
      <c r="B11" s="2"/>
      <c r="E11" s="2" t="s">
        <v>52</v>
      </c>
      <c r="F11" s="2">
        <v>1</v>
      </c>
      <c r="G11" s="2">
        <f t="shared" si="0"/>
        <v>3.125E-2</v>
      </c>
      <c r="I11" s="2" t="s">
        <v>45</v>
      </c>
      <c r="J11" s="2">
        <v>1</v>
      </c>
      <c r="K11" s="2">
        <f t="shared" si="1"/>
        <v>3.125E-2</v>
      </c>
    </row>
    <row r="12" spans="1:11" x14ac:dyDescent="0.25">
      <c r="A12" s="3" t="s">
        <v>8</v>
      </c>
      <c r="B12" s="2" t="s">
        <v>58</v>
      </c>
      <c r="E12" s="2" t="s">
        <v>40</v>
      </c>
      <c r="F12" s="2">
        <v>3</v>
      </c>
      <c r="G12" s="2">
        <f t="shared" si="0"/>
        <v>9.375E-2</v>
      </c>
      <c r="I12" s="2" t="s">
        <v>35</v>
      </c>
      <c r="J12" s="2">
        <v>1</v>
      </c>
      <c r="K12" s="2">
        <f t="shared" si="1"/>
        <v>3.125E-2</v>
      </c>
    </row>
    <row r="13" spans="1:11" x14ac:dyDescent="0.25">
      <c r="A13" s="3" t="s">
        <v>9</v>
      </c>
      <c r="B13" s="2" t="s">
        <v>39</v>
      </c>
      <c r="E13" s="2" t="s">
        <v>34</v>
      </c>
      <c r="F13" s="2">
        <v>1</v>
      </c>
      <c r="G13" s="2">
        <f t="shared" si="0"/>
        <v>3.125E-2</v>
      </c>
      <c r="I13" s="2" t="s">
        <v>40</v>
      </c>
      <c r="J13" s="2">
        <v>3</v>
      </c>
      <c r="K13" s="2">
        <f t="shared" si="1"/>
        <v>9.375E-2</v>
      </c>
    </row>
    <row r="14" spans="1:11" x14ac:dyDescent="0.25">
      <c r="A14" s="3" t="s">
        <v>10</v>
      </c>
      <c r="B14" s="2" t="s">
        <v>40</v>
      </c>
      <c r="E14" s="2" t="s">
        <v>33</v>
      </c>
      <c r="F14" s="2">
        <v>1</v>
      </c>
      <c r="G14" s="2">
        <f t="shared" si="0"/>
        <v>3.125E-2</v>
      </c>
      <c r="I14" s="2" t="s">
        <v>52</v>
      </c>
      <c r="J14" s="2">
        <v>1</v>
      </c>
      <c r="K14" s="2">
        <f t="shared" si="1"/>
        <v>3.125E-2</v>
      </c>
    </row>
    <row r="15" spans="1:11" x14ac:dyDescent="0.25">
      <c r="A15" s="3" t="s">
        <v>11</v>
      </c>
      <c r="B15" s="2" t="s">
        <v>41</v>
      </c>
      <c r="E15" s="2" t="s">
        <v>46</v>
      </c>
      <c r="F15" s="2">
        <v>2</v>
      </c>
      <c r="G15" s="2">
        <f t="shared" si="0"/>
        <v>6.25E-2</v>
      </c>
      <c r="I15" s="2" t="s">
        <v>34</v>
      </c>
      <c r="J15" s="2">
        <v>1</v>
      </c>
      <c r="K15" s="2">
        <f t="shared" si="1"/>
        <v>3.125E-2</v>
      </c>
    </row>
    <row r="16" spans="1:11" x14ac:dyDescent="0.25">
      <c r="A16" s="3" t="s">
        <v>12</v>
      </c>
      <c r="B16" s="2" t="s">
        <v>38</v>
      </c>
      <c r="E16" s="2" t="s">
        <v>44</v>
      </c>
      <c r="F16" s="2">
        <v>1</v>
      </c>
      <c r="G16" s="2">
        <f t="shared" si="0"/>
        <v>3.125E-2</v>
      </c>
      <c r="I16" s="2" t="s">
        <v>41</v>
      </c>
      <c r="J16" s="2">
        <v>1</v>
      </c>
      <c r="K16" s="2">
        <f t="shared" si="1"/>
        <v>3.125E-2</v>
      </c>
    </row>
    <row r="17" spans="1:11" x14ac:dyDescent="0.25">
      <c r="A17" s="3" t="s">
        <v>13</v>
      </c>
      <c r="B17" s="2" t="s">
        <v>38</v>
      </c>
      <c r="E17" s="2" t="s">
        <v>37</v>
      </c>
      <c r="F17" s="2">
        <v>3</v>
      </c>
      <c r="G17" s="2">
        <f t="shared" si="0"/>
        <v>9.375E-2</v>
      </c>
      <c r="I17" s="2" t="s">
        <v>46</v>
      </c>
      <c r="J17" s="2">
        <v>2</v>
      </c>
      <c r="K17" s="2">
        <f t="shared" si="1"/>
        <v>6.25E-2</v>
      </c>
    </row>
    <row r="18" spans="1:11" x14ac:dyDescent="0.25">
      <c r="A18" s="3" t="s">
        <v>14</v>
      </c>
      <c r="B18" s="2" t="s">
        <v>42</v>
      </c>
      <c r="E18" s="2" t="s">
        <v>38</v>
      </c>
      <c r="F18" s="2">
        <v>3</v>
      </c>
      <c r="G18" s="2">
        <f t="shared" si="0"/>
        <v>9.375E-2</v>
      </c>
      <c r="I18" s="2" t="s">
        <v>38</v>
      </c>
      <c r="J18" s="2">
        <v>3</v>
      </c>
      <c r="K18" s="2">
        <f t="shared" si="1"/>
        <v>9.375E-2</v>
      </c>
    </row>
    <row r="19" spans="1:11" x14ac:dyDescent="0.25">
      <c r="A19" s="3" t="s">
        <v>15</v>
      </c>
      <c r="B19" s="2" t="s">
        <v>43</v>
      </c>
      <c r="E19" s="2" t="s">
        <v>36</v>
      </c>
      <c r="F19" s="2">
        <v>2</v>
      </c>
      <c r="G19" s="2">
        <f t="shared" si="0"/>
        <v>6.25E-2</v>
      </c>
      <c r="I19" s="2" t="s">
        <v>36</v>
      </c>
      <c r="J19" s="2">
        <v>2</v>
      </c>
      <c r="K19" s="2">
        <f t="shared" si="1"/>
        <v>6.25E-2</v>
      </c>
    </row>
    <row r="20" spans="1:11" x14ac:dyDescent="0.25">
      <c r="A20" s="2"/>
      <c r="B20" s="2"/>
      <c r="E20" s="2" t="s">
        <v>49</v>
      </c>
      <c r="F20" s="2">
        <v>2</v>
      </c>
      <c r="G20" s="2">
        <f t="shared" si="0"/>
        <v>6.25E-2</v>
      </c>
      <c r="I20" s="2" t="s">
        <v>42</v>
      </c>
      <c r="J20" s="2">
        <v>1</v>
      </c>
      <c r="K20" s="2">
        <f t="shared" si="1"/>
        <v>3.125E-2</v>
      </c>
    </row>
    <row r="21" spans="1:11" x14ac:dyDescent="0.25">
      <c r="A21" s="3" t="s">
        <v>16</v>
      </c>
      <c r="B21" s="2" t="s">
        <v>44</v>
      </c>
      <c r="E21" s="2" t="s">
        <v>42</v>
      </c>
      <c r="F21" s="2">
        <v>1</v>
      </c>
      <c r="G21" s="2">
        <f t="shared" si="0"/>
        <v>3.125E-2</v>
      </c>
      <c r="I21" s="2" t="s">
        <v>39</v>
      </c>
      <c r="J21" s="2">
        <v>1</v>
      </c>
      <c r="K21" s="2">
        <f t="shared" si="1"/>
        <v>3.125E-2</v>
      </c>
    </row>
    <row r="22" spans="1:11" x14ac:dyDescent="0.25">
      <c r="A22" s="3" t="s">
        <v>17</v>
      </c>
      <c r="B22" s="2" t="s">
        <v>45</v>
      </c>
      <c r="E22" s="2" t="s">
        <v>39</v>
      </c>
      <c r="F22" s="2">
        <v>1</v>
      </c>
      <c r="G22" s="2">
        <f t="shared" si="0"/>
        <v>3.125E-2</v>
      </c>
      <c r="I22" s="2" t="s">
        <v>49</v>
      </c>
      <c r="J22" s="2">
        <v>2</v>
      </c>
      <c r="K22" s="2">
        <f t="shared" si="1"/>
        <v>6.25E-2</v>
      </c>
    </row>
    <row r="23" spans="1:11" x14ac:dyDescent="0.25">
      <c r="A23" s="3" t="s">
        <v>18</v>
      </c>
      <c r="B23" s="2" t="s">
        <v>40</v>
      </c>
      <c r="E23" s="2" t="s">
        <v>57</v>
      </c>
      <c r="F23" s="2">
        <v>1</v>
      </c>
      <c r="G23" s="2">
        <f t="shared" si="0"/>
        <v>3.125E-2</v>
      </c>
      <c r="I23" s="2" t="s">
        <v>60</v>
      </c>
      <c r="J23" s="2">
        <v>1</v>
      </c>
      <c r="K23" s="2">
        <f t="shared" si="1"/>
        <v>3.125E-2</v>
      </c>
    </row>
    <row r="24" spans="1:11" x14ac:dyDescent="0.25">
      <c r="A24" s="3" t="s">
        <v>19</v>
      </c>
      <c r="B24" s="2" t="s">
        <v>40</v>
      </c>
      <c r="E24" s="2" t="s">
        <v>59</v>
      </c>
      <c r="F24" s="2">
        <f>SUM(F3:F23)</f>
        <v>32</v>
      </c>
      <c r="G24" s="2">
        <f>SUM(G3:G23)</f>
        <v>1</v>
      </c>
      <c r="I24" s="2" t="s">
        <v>59</v>
      </c>
      <c r="J24" s="2">
        <f>SUM(J3:J23)</f>
        <v>32</v>
      </c>
      <c r="K24" s="2">
        <f>SUM(K3:K23)</f>
        <v>1</v>
      </c>
    </row>
    <row r="25" spans="1:11" x14ac:dyDescent="0.25">
      <c r="A25" s="3" t="s">
        <v>20</v>
      </c>
      <c r="B25" s="2" t="s">
        <v>46</v>
      </c>
    </row>
    <row r="26" spans="1:11" x14ac:dyDescent="0.25">
      <c r="A26" s="3" t="s">
        <v>21</v>
      </c>
      <c r="B26" s="2" t="s">
        <v>46</v>
      </c>
    </row>
    <row r="27" spans="1:11" x14ac:dyDescent="0.25">
      <c r="A27" s="3" t="s">
        <v>22</v>
      </c>
      <c r="B27" s="2" t="s">
        <v>37</v>
      </c>
    </row>
    <row r="28" spans="1:11" x14ac:dyDescent="0.25">
      <c r="A28" s="3" t="s">
        <v>23</v>
      </c>
      <c r="B28" s="2" t="s">
        <v>37</v>
      </c>
    </row>
    <row r="29" spans="1:11" x14ac:dyDescent="0.25">
      <c r="A29" s="2"/>
      <c r="B29" s="2"/>
    </row>
    <row r="30" spans="1:11" x14ac:dyDescent="0.25">
      <c r="A30" s="3" t="s">
        <v>24</v>
      </c>
      <c r="B30" s="2" t="s">
        <v>47</v>
      </c>
    </row>
    <row r="31" spans="1:11" x14ac:dyDescent="0.25">
      <c r="A31" s="3" t="s">
        <v>25</v>
      </c>
      <c r="B31" s="2" t="s">
        <v>48</v>
      </c>
    </row>
    <row r="32" spans="1:11" x14ac:dyDescent="0.25">
      <c r="A32" s="3" t="s">
        <v>26</v>
      </c>
      <c r="B32" s="2" t="s">
        <v>49</v>
      </c>
    </row>
    <row r="33" spans="1:2" x14ac:dyDescent="0.25">
      <c r="A33" s="3" t="s">
        <v>27</v>
      </c>
      <c r="B33" s="2" t="s">
        <v>49</v>
      </c>
    </row>
    <row r="34" spans="1:2" x14ac:dyDescent="0.25">
      <c r="A34" s="3" t="s">
        <v>28</v>
      </c>
      <c r="B34" s="2" t="s">
        <v>50</v>
      </c>
    </row>
    <row r="35" spans="1:2" x14ac:dyDescent="0.25">
      <c r="A35" s="3" t="s">
        <v>29</v>
      </c>
      <c r="B35" s="2" t="s">
        <v>50</v>
      </c>
    </row>
    <row r="36" spans="1:2" x14ac:dyDescent="0.25">
      <c r="A36" s="3" t="s">
        <v>30</v>
      </c>
      <c r="B36" s="2" t="s">
        <v>51</v>
      </c>
    </row>
    <row r="37" spans="1:2" x14ac:dyDescent="0.25">
      <c r="A37" s="3" t="s">
        <v>31</v>
      </c>
      <c r="B37" s="2" t="s">
        <v>51</v>
      </c>
    </row>
  </sheetData>
  <mergeCells count="2">
    <mergeCell ref="I1:K1"/>
    <mergeCell ref="E1:G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34"/>
  <sheetViews>
    <sheetView topLeftCell="A16" workbookViewId="0">
      <selection activeCell="N49" sqref="N49"/>
    </sheetView>
  </sheetViews>
  <sheetFormatPr baseColWidth="10" defaultRowHeight="15" x14ac:dyDescent="0.25"/>
  <sheetData>
    <row r="1" spans="2:8" x14ac:dyDescent="0.25">
      <c r="B1" s="5" t="s">
        <v>63</v>
      </c>
      <c r="C1" s="5"/>
      <c r="D1" s="5"/>
      <c r="E1" s="5"/>
      <c r="F1" s="5"/>
    </row>
    <row r="2" spans="2:8" x14ac:dyDescent="0.25">
      <c r="C2">
        <v>1</v>
      </c>
      <c r="D2">
        <v>2</v>
      </c>
      <c r="E2">
        <v>3</v>
      </c>
      <c r="F2">
        <v>4</v>
      </c>
      <c r="G2" t="s">
        <v>64</v>
      </c>
      <c r="H2" t="s">
        <v>65</v>
      </c>
    </row>
    <row r="3" spans="2:8" x14ac:dyDescent="0.25">
      <c r="B3" t="s">
        <v>50</v>
      </c>
      <c r="C3">
        <v>5.279903464226457E-2</v>
      </c>
      <c r="D3">
        <v>4.9800727370238156E-2</v>
      </c>
      <c r="E3">
        <v>5.2163507466438733E-2</v>
      </c>
      <c r="F3">
        <v>5.2477919117770291E-2</v>
      </c>
      <c r="G3">
        <f>AVERAGEA(C3:F3)</f>
        <v>5.1810297149177939E-2</v>
      </c>
      <c r="H3">
        <f>STDEVA(C3:F3)</f>
        <v>1.3646060662122633E-3</v>
      </c>
    </row>
    <row r="4" spans="2:8" x14ac:dyDescent="0.25">
      <c r="B4" t="s">
        <v>37</v>
      </c>
      <c r="C4">
        <v>7.3293780481673287E-2</v>
      </c>
      <c r="D4">
        <v>7.2286523538974648E-2</v>
      </c>
      <c r="E4">
        <v>7.2262389595588852E-2</v>
      </c>
      <c r="F4">
        <v>7.359076206278177E-2</v>
      </c>
      <c r="G4">
        <f t="shared" ref="G4:G23" si="0">AVERAGEA(C4:F4)</f>
        <v>7.2858363919754629E-2</v>
      </c>
      <c r="H4">
        <f t="shared" ref="H4:H23" si="1">STDEVA(C4:F4)</f>
        <v>6.8512320995524031E-4</v>
      </c>
    </row>
    <row r="5" spans="2:8" x14ac:dyDescent="0.25">
      <c r="B5" t="s">
        <v>33</v>
      </c>
      <c r="C5">
        <v>3.8524142323227248E-2</v>
      </c>
      <c r="D5">
        <v>4.0158211406640186E-2</v>
      </c>
      <c r="E5">
        <v>3.8328389226875828E-2</v>
      </c>
      <c r="F5">
        <v>3.77022474734778E-2</v>
      </c>
      <c r="G5">
        <f t="shared" si="0"/>
        <v>3.8678247607555262E-2</v>
      </c>
      <c r="H5">
        <f t="shared" si="1"/>
        <v>1.047062308478752E-3</v>
      </c>
    </row>
    <row r="6" spans="2:8" x14ac:dyDescent="0.25">
      <c r="B6" t="s">
        <v>48</v>
      </c>
      <c r="C6">
        <v>3.3539477433086967E-2</v>
      </c>
      <c r="D6">
        <v>3.5098127943419308E-2</v>
      </c>
      <c r="E6">
        <v>3.2239931620493739E-2</v>
      </c>
      <c r="F6">
        <v>3.1555466170580054E-2</v>
      </c>
      <c r="G6">
        <f t="shared" si="0"/>
        <v>3.3108250791895014E-2</v>
      </c>
      <c r="H6">
        <f t="shared" si="1"/>
        <v>1.5610558134210928E-3</v>
      </c>
    </row>
    <row r="7" spans="2:8" x14ac:dyDescent="0.25">
      <c r="B7" t="s">
        <v>43</v>
      </c>
      <c r="C7">
        <v>3.9613521712169204E-2</v>
      </c>
      <c r="D7">
        <v>4.2195183267132584E-2</v>
      </c>
      <c r="E7">
        <v>4.2439539443913724E-2</v>
      </c>
      <c r="F7">
        <v>4.0122010491561499E-2</v>
      </c>
      <c r="G7">
        <f t="shared" si="0"/>
        <v>4.1092563728694256E-2</v>
      </c>
      <c r="H7">
        <f t="shared" si="1"/>
        <v>1.4329052418882312E-3</v>
      </c>
    </row>
    <row r="8" spans="2:8" x14ac:dyDescent="0.25">
      <c r="B8" t="s">
        <v>47</v>
      </c>
      <c r="C8">
        <v>2.2660767258283473E-2</v>
      </c>
      <c r="D8">
        <v>2.2587695040809829E-2</v>
      </c>
      <c r="E8">
        <v>2.0708599393299477E-2</v>
      </c>
      <c r="F8">
        <v>2.267953810313909E-2</v>
      </c>
      <c r="G8">
        <f t="shared" si="0"/>
        <v>2.2159149948882968E-2</v>
      </c>
      <c r="H8">
        <f t="shared" si="1"/>
        <v>9.678449542322486E-4</v>
      </c>
    </row>
    <row r="9" spans="2:8" x14ac:dyDescent="0.25">
      <c r="B9" t="s">
        <v>44</v>
      </c>
      <c r="C9">
        <v>2.1684348132133342E-2</v>
      </c>
      <c r="D9">
        <v>2.1208373137580238E-2</v>
      </c>
      <c r="E9">
        <v>1.8360903011715019E-2</v>
      </c>
      <c r="F9">
        <v>2.0089496706722308E-2</v>
      </c>
      <c r="G9">
        <f t="shared" si="0"/>
        <v>2.0335780247037725E-2</v>
      </c>
      <c r="H9">
        <f t="shared" si="1"/>
        <v>1.4765781805876667E-3</v>
      </c>
    </row>
    <row r="10" spans="2:8" x14ac:dyDescent="0.25">
      <c r="B10" t="s">
        <v>51</v>
      </c>
      <c r="C10">
        <v>6.8983525231702619E-2</v>
      </c>
      <c r="D10">
        <v>6.6752811436807613E-2</v>
      </c>
      <c r="E10">
        <v>7.2423952938810404E-2</v>
      </c>
      <c r="F10">
        <v>7.6693314562488471E-2</v>
      </c>
      <c r="G10">
        <f t="shared" si="0"/>
        <v>7.1213401042452273E-2</v>
      </c>
      <c r="H10">
        <f t="shared" si="1"/>
        <v>4.3345162683665712E-3</v>
      </c>
    </row>
    <row r="11" spans="2:8" x14ac:dyDescent="0.25">
      <c r="B11" t="s">
        <v>45</v>
      </c>
      <c r="C11">
        <v>3.6059463354953324E-2</v>
      </c>
      <c r="D11">
        <v>3.4501818425595389E-2</v>
      </c>
      <c r="E11">
        <v>3.327165770023631E-2</v>
      </c>
      <c r="F11">
        <v>3.264350478488947E-2</v>
      </c>
      <c r="G11">
        <f t="shared" si="0"/>
        <v>3.4119111066418621E-2</v>
      </c>
      <c r="H11">
        <f t="shared" si="1"/>
        <v>1.5063225675279442E-3</v>
      </c>
    </row>
    <row r="12" spans="2:8" x14ac:dyDescent="0.25">
      <c r="B12" t="s">
        <v>35</v>
      </c>
      <c r="C12">
        <v>4.7469455477902357E-2</v>
      </c>
      <c r="D12">
        <v>4.5501533510985973E-2</v>
      </c>
      <c r="E12">
        <v>5.0045753934335566E-2</v>
      </c>
      <c r="F12">
        <v>4.7204317294316789E-2</v>
      </c>
      <c r="G12">
        <f t="shared" si="0"/>
        <v>4.7555265054385176E-2</v>
      </c>
      <c r="H12">
        <f t="shared" si="1"/>
        <v>1.8753555864797658E-3</v>
      </c>
    </row>
    <row r="13" spans="2:8" x14ac:dyDescent="0.25">
      <c r="B13" t="s">
        <v>40</v>
      </c>
      <c r="C13">
        <v>9.9946033821040101E-2</v>
      </c>
      <c r="D13">
        <v>9.670940385807901E-2</v>
      </c>
      <c r="E13">
        <v>9.7292976016893754E-2</v>
      </c>
      <c r="F13">
        <v>9.4619806593259262E-2</v>
      </c>
      <c r="G13">
        <f t="shared" si="0"/>
        <v>9.7142055072318031E-2</v>
      </c>
      <c r="H13">
        <f t="shared" si="1"/>
        <v>2.1934750525208005E-3</v>
      </c>
    </row>
    <row r="14" spans="2:8" x14ac:dyDescent="0.25">
      <c r="B14" t="s">
        <v>52</v>
      </c>
      <c r="C14">
        <v>2.2397640236646723E-2</v>
      </c>
      <c r="D14">
        <v>2.3310037374092884E-2</v>
      </c>
      <c r="E14">
        <v>2.0016089295590529E-2</v>
      </c>
      <c r="F14">
        <v>2.1705465332595906E-2</v>
      </c>
      <c r="G14">
        <f t="shared" si="0"/>
        <v>2.185730805973151E-2</v>
      </c>
      <c r="H14">
        <f t="shared" si="1"/>
        <v>1.3923031367035486E-3</v>
      </c>
    </row>
    <row r="15" spans="2:8" x14ac:dyDescent="0.25">
      <c r="B15" t="s">
        <v>34</v>
      </c>
      <c r="C15">
        <v>2.6493036351752226E-2</v>
      </c>
      <c r="D15">
        <v>2.5743208138502019E-2</v>
      </c>
      <c r="E15">
        <v>2.5732817135099804E-2</v>
      </c>
      <c r="F15">
        <v>2.5038295875442037E-2</v>
      </c>
      <c r="G15">
        <f t="shared" si="0"/>
        <v>2.5751839375199023E-2</v>
      </c>
      <c r="H15">
        <f t="shared" si="1"/>
        <v>5.9412502274699974E-4</v>
      </c>
    </row>
    <row r="16" spans="2:8" x14ac:dyDescent="0.25">
      <c r="B16" t="s">
        <v>41</v>
      </c>
      <c r="C16">
        <v>5.888548108669784E-2</v>
      </c>
      <c r="D16">
        <v>6.0873849866760518E-2</v>
      </c>
      <c r="E16">
        <v>6.8718722241775179E-2</v>
      </c>
      <c r="F16">
        <v>6.4455729297601683E-2</v>
      </c>
      <c r="G16">
        <f t="shared" si="0"/>
        <v>6.3233445623208803E-2</v>
      </c>
      <c r="H16">
        <f t="shared" si="1"/>
        <v>4.3226043348689718E-3</v>
      </c>
    </row>
    <row r="17" spans="2:23" x14ac:dyDescent="0.25">
      <c r="B17" t="s">
        <v>46</v>
      </c>
      <c r="C17">
        <v>4.5188127440628827E-2</v>
      </c>
      <c r="D17">
        <v>4.5474718018335095E-2</v>
      </c>
      <c r="E17">
        <v>4.3074396232423283E-2</v>
      </c>
      <c r="F17">
        <v>4.4725895386059297E-2</v>
      </c>
      <c r="G17">
        <f t="shared" si="0"/>
        <v>4.4615784269361622E-2</v>
      </c>
      <c r="H17">
        <f t="shared" si="1"/>
        <v>1.072900341637697E-3</v>
      </c>
    </row>
    <row r="18" spans="2:23" x14ac:dyDescent="0.25">
      <c r="B18" t="s">
        <v>38</v>
      </c>
      <c r="C18">
        <v>9.7715990413461379E-2</v>
      </c>
      <c r="D18">
        <v>9.9892067642080209E-2</v>
      </c>
      <c r="E18">
        <v>9.6349741062899091E-2</v>
      </c>
      <c r="F18">
        <v>9.77320797090519E-2</v>
      </c>
      <c r="G18">
        <f t="shared" si="0"/>
        <v>9.7922469706873141E-2</v>
      </c>
      <c r="H18">
        <f t="shared" si="1"/>
        <v>1.464203249077417E-3</v>
      </c>
    </row>
    <row r="19" spans="2:23" x14ac:dyDescent="0.25">
      <c r="B19" t="s">
        <v>36</v>
      </c>
      <c r="C19">
        <v>4.9271121390383296E-2</v>
      </c>
      <c r="D19">
        <v>5.0923961318651852E-2</v>
      </c>
      <c r="E19">
        <v>5.147099736872978E-2</v>
      </c>
      <c r="F19">
        <v>4.9622404344109812E-2</v>
      </c>
      <c r="G19">
        <f t="shared" si="0"/>
        <v>5.0322121105468687E-2</v>
      </c>
      <c r="H19">
        <f t="shared" si="1"/>
        <v>1.0450410291347825E-3</v>
      </c>
    </row>
    <row r="20" spans="2:23" x14ac:dyDescent="0.25">
      <c r="B20" t="s">
        <v>42</v>
      </c>
      <c r="C20">
        <v>2.6416612197697219E-2</v>
      </c>
      <c r="D20">
        <v>2.5643655622035633E-2</v>
      </c>
      <c r="E20">
        <v>2.6083764895168185E-2</v>
      </c>
      <c r="F20">
        <v>2.6690800610052457E-2</v>
      </c>
      <c r="G20">
        <f t="shared" si="0"/>
        <v>2.6208708331238371E-2</v>
      </c>
      <c r="H20">
        <f t="shared" si="1"/>
        <v>4.5112171653005726E-4</v>
      </c>
    </row>
    <row r="21" spans="2:23" x14ac:dyDescent="0.25">
      <c r="B21" t="s">
        <v>39</v>
      </c>
      <c r="C21">
        <v>4.525382539762348E-2</v>
      </c>
      <c r="D21">
        <v>4.639750615918347E-2</v>
      </c>
      <c r="E21">
        <v>4.625035614326177E-2</v>
      </c>
      <c r="F21">
        <v>4.6359294082155965E-2</v>
      </c>
      <c r="G21">
        <f t="shared" si="0"/>
        <v>4.6065245445556173E-2</v>
      </c>
      <c r="H21">
        <f t="shared" si="1"/>
        <v>5.4452739358654351E-4</v>
      </c>
    </row>
    <row r="22" spans="2:23" x14ac:dyDescent="0.25">
      <c r="B22" t="s">
        <v>49</v>
      </c>
      <c r="C22">
        <v>7.226708230680276E-2</v>
      </c>
      <c r="D22">
        <v>7.0943737744481872E-2</v>
      </c>
      <c r="E22">
        <v>7.2308646320411618E-2</v>
      </c>
      <c r="F22">
        <v>7.2684398411182058E-2</v>
      </c>
      <c r="G22">
        <f t="shared" si="0"/>
        <v>7.2050966195719574E-2</v>
      </c>
      <c r="H22">
        <f t="shared" si="1"/>
        <v>7.6164218084937561E-4</v>
      </c>
    </row>
    <row r="23" spans="2:23" x14ac:dyDescent="0.25">
      <c r="B23" t="s">
        <v>60</v>
      </c>
      <c r="C23">
        <v>2.1537533309869777E-2</v>
      </c>
      <c r="D23">
        <v>2.3996849179613523E-2</v>
      </c>
      <c r="E23">
        <v>2.0456868956039351E-2</v>
      </c>
      <c r="F23">
        <v>2.1607253590762064E-2</v>
      </c>
      <c r="G23">
        <f t="shared" si="0"/>
        <v>2.189962625907118E-2</v>
      </c>
      <c r="H23">
        <f t="shared" si="1"/>
        <v>1.4940421340483665E-3</v>
      </c>
    </row>
    <row r="32" spans="2:23" x14ac:dyDescent="0.25">
      <c r="C32" t="s">
        <v>50</v>
      </c>
      <c r="D32" t="s">
        <v>37</v>
      </c>
      <c r="E32" t="s">
        <v>33</v>
      </c>
      <c r="F32" t="s">
        <v>48</v>
      </c>
      <c r="G32" t="s">
        <v>43</v>
      </c>
      <c r="H32" t="s">
        <v>47</v>
      </c>
      <c r="I32" t="s">
        <v>44</v>
      </c>
      <c r="J32" t="s">
        <v>51</v>
      </c>
      <c r="K32" t="s">
        <v>45</v>
      </c>
      <c r="L32" t="s">
        <v>35</v>
      </c>
      <c r="M32" t="s">
        <v>40</v>
      </c>
      <c r="N32" t="s">
        <v>52</v>
      </c>
      <c r="O32" t="s">
        <v>34</v>
      </c>
      <c r="P32" t="s">
        <v>41</v>
      </c>
      <c r="Q32" t="s">
        <v>46</v>
      </c>
      <c r="R32" t="s">
        <v>38</v>
      </c>
      <c r="S32" t="s">
        <v>36</v>
      </c>
      <c r="T32" t="s">
        <v>42</v>
      </c>
      <c r="U32" t="s">
        <v>39</v>
      </c>
      <c r="V32" t="s">
        <v>49</v>
      </c>
      <c r="W32" t="s">
        <v>60</v>
      </c>
    </row>
    <row r="33" spans="2:23" x14ac:dyDescent="0.25">
      <c r="B33" t="s">
        <v>66</v>
      </c>
      <c r="C33">
        <v>6.25E-2</v>
      </c>
      <c r="D33">
        <v>9.375E-2</v>
      </c>
      <c r="E33">
        <v>3.125E-2</v>
      </c>
      <c r="F33">
        <v>3.125E-2</v>
      </c>
      <c r="G33">
        <v>3.125E-2</v>
      </c>
      <c r="H33">
        <v>3.125E-2</v>
      </c>
      <c r="I33">
        <v>3.125E-2</v>
      </c>
      <c r="J33">
        <v>6.25E-2</v>
      </c>
      <c r="K33">
        <v>3.125E-2</v>
      </c>
      <c r="L33">
        <v>3.125E-2</v>
      </c>
      <c r="M33">
        <v>9.375E-2</v>
      </c>
      <c r="N33">
        <v>3.125E-2</v>
      </c>
      <c r="O33">
        <v>3.125E-2</v>
      </c>
      <c r="P33">
        <v>3.125E-2</v>
      </c>
      <c r="Q33">
        <v>6.25E-2</v>
      </c>
      <c r="R33">
        <v>9.375E-2</v>
      </c>
      <c r="S33">
        <v>6.25E-2</v>
      </c>
      <c r="T33">
        <v>3.125E-2</v>
      </c>
      <c r="U33">
        <v>3.125E-2</v>
      </c>
      <c r="V33">
        <v>6.25E-2</v>
      </c>
      <c r="W33">
        <v>3.125E-2</v>
      </c>
    </row>
    <row r="34" spans="2:23" x14ac:dyDescent="0.25">
      <c r="B34" t="s">
        <v>67</v>
      </c>
      <c r="C34">
        <v>5.1810297149177939E-2</v>
      </c>
      <c r="D34">
        <v>7.2858363919754629E-2</v>
      </c>
      <c r="E34">
        <v>3.8678247607555262E-2</v>
      </c>
      <c r="F34">
        <v>3.3108250791895014E-2</v>
      </c>
      <c r="G34">
        <v>4.1092563728694256E-2</v>
      </c>
      <c r="H34">
        <v>2.2159149948882968E-2</v>
      </c>
      <c r="I34">
        <v>2.0335780247037725E-2</v>
      </c>
      <c r="J34">
        <v>7.1213401042452273E-2</v>
      </c>
      <c r="K34">
        <v>3.4119111066418621E-2</v>
      </c>
      <c r="L34">
        <v>4.7555265054385176E-2</v>
      </c>
      <c r="M34">
        <v>9.7142055072318031E-2</v>
      </c>
      <c r="N34">
        <v>2.185730805973151E-2</v>
      </c>
      <c r="O34">
        <v>2.5751839375199023E-2</v>
      </c>
      <c r="P34">
        <v>6.3233445623208803E-2</v>
      </c>
      <c r="Q34">
        <v>4.4615784269361622E-2</v>
      </c>
      <c r="R34">
        <v>9.7922469706873141E-2</v>
      </c>
      <c r="S34">
        <v>5.0322121105468687E-2</v>
      </c>
      <c r="T34">
        <v>2.6208708331238371E-2</v>
      </c>
      <c r="U34">
        <v>4.6065245445556173E-2</v>
      </c>
      <c r="V34">
        <v>7.2050966195719574E-2</v>
      </c>
      <c r="W34">
        <v>2.189962625907118E-2</v>
      </c>
    </row>
  </sheetData>
  <mergeCells count="1">
    <mergeCell ref="B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Theoretical background</vt:lpstr>
      <vt:lpstr>Background_Preselected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sysadm</dc:creator>
  <cp:lastModifiedBy>sysadm</cp:lastModifiedBy>
  <dcterms:created xsi:type="dcterms:W3CDTF">2021-03-11T17:09:53Z</dcterms:created>
  <dcterms:modified xsi:type="dcterms:W3CDTF">2021-03-18T19:06:30Z</dcterms:modified>
</cp:coreProperties>
</file>